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1-janúar\"/>
    </mc:Choice>
  </mc:AlternateContent>
  <xr:revisionPtr revIDLastSave="0" documentId="13_ncr:1_{A7616CF2-A737-462D-BF41-2F31536519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C66" i="1"/>
  <c r="F16" i="1"/>
  <c r="C5" i="1"/>
  <c r="F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6" i="1"/>
  <c r="F74" i="1"/>
  <c r="E66" i="1"/>
  <c r="E61" i="1"/>
  <c r="C61" i="1"/>
  <c r="E47" i="1"/>
  <c r="C47" i="1"/>
  <c r="E39" i="1"/>
  <c r="C39" i="1"/>
  <c r="E29" i="1"/>
  <c r="C29" i="1"/>
  <c r="E18" i="1"/>
  <c r="C18" i="1"/>
  <c r="E13" i="1"/>
  <c r="C13" i="1"/>
  <c r="E5" i="1"/>
  <c r="F61" i="1" l="1"/>
  <c r="F47" i="1"/>
  <c r="F66" i="1"/>
  <c r="F5" i="1"/>
  <c r="F13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2" i="1"/>
  <c r="F11" i="1"/>
  <c r="F10" i="1"/>
  <c r="F9" i="1"/>
  <c r="F8" i="1"/>
  <c r="F7" i="1"/>
  <c r="F83" i="1" l="1"/>
  <c r="D13" i="1"/>
  <c r="D18" i="1"/>
  <c r="D29" i="1"/>
  <c r="D66" i="1"/>
  <c r="D61" i="1"/>
  <c r="D39" i="1"/>
  <c r="D5" i="1"/>
  <c r="D47" i="1"/>
</calcChain>
</file>

<file path=xl/sharedStrings.xml><?xml version="1.0" encoding="utf-8"?>
<sst xmlns="http://schemas.openxmlformats.org/spreadsheetml/2006/main" count="93" uniqueCount="89">
  <si>
    <t>Landshlutar</t>
  </si>
  <si>
    <t xml:space="preserve">   Sveitafélag</t>
  </si>
  <si>
    <t>Samtals</t>
  </si>
  <si>
    <t>íslenskir ríkisborgarar</t>
  </si>
  <si>
    <t>Erlendir ríkisborgarar</t>
  </si>
  <si>
    <t>Erlendir ríkisborgarar (%)</t>
  </si>
  <si>
    <t>Höfuðborgarsvæði</t>
  </si>
  <si>
    <t>0000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</si>
  <si>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</si>
  <si>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</si>
  <si>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</si>
  <si>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</si>
  <si>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</si>
  <si>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</si>
  <si>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</si>
  <si>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</si>
  <si>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</si>
  <si>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</si>
  <si>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</si>
  <si>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Suðurnesjabær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</si>
  <si>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</si>
  <si>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</si>
  <si>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</si>
  <si>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</si>
  <si>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</si>
  <si>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</si>
  <si>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</si>
  <si>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</si>
  <si>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</si>
  <si>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</si>
  <si>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</si>
  <si>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</si>
  <si>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</si>
  <si>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</si>
  <si>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</si>
  <si>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</si>
  <si>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</si>
  <si>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</si>
  <si>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</si>
  <si>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</si>
  <si>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</si>
  <si>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</si>
  <si>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</si>
  <si>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</si>
  <si>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</si>
  <si>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</si>
  <si>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</si>
  <si>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</si>
  <si>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</si>
  <si>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</si>
  <si>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</si>
  <si>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</si>
  <si>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</si>
  <si>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</si>
  <si>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</si>
  <si>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</si>
  <si>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</si>
  <si>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</si>
  <si>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</si>
  <si>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</si>
  <si>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</si>
  <si>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</si>
  <si>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</si>
  <si>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</si>
  <si>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</si>
  <si>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</si>
  <si>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</si>
  <si>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</si>
  <si>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</si>
  <si>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</si>
  <si>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</si>
  <si>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</si>
  <si>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</si>
  <si>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</si>
  <si>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</si>
  <si>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</si>
  <si>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</si>
  <si>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</si>
  <si>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</si>
  <si>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</si>
  <si>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</si>
  <si>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</si>
  <si>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7400</t>
  </si>
  <si>
    <t>Múlaþing</t>
  </si>
  <si>
    <t>Suðurland</t>
  </si>
  <si>
    <t>(No column name)</t>
  </si>
  <si>
    <t>Hlutfall erlendra ríkisborgara eftir sveitafélögum þann 1. desember 2021</t>
  </si>
  <si>
    <t>14.4%</t>
  </si>
  <si>
    <t>Þjóðskrá Íslands - 13 janúar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</si>
</sst>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3" fillId="2" borderId="2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3" fontId="0" fillId="3" borderId="0" xfId="0" applyNumberFormat="1" applyFill="1"/>
    <xf numFmtId="3" fontId="3" fillId="3" borderId="0" xfId="0" applyNumberFormat="1" applyFont="1" applyFill="1"/>
    <xf numFmtId="3" fontId="0" fillId="2" borderId="0" xfId="0" applyNumberFormat="1" applyFill="1"/>
    <xf numFmtId="3" fontId="3" fillId="2" borderId="0" xfId="0" applyNumberFormat="1" applyFont="1" applyFill="1"/>
    <xf numFmtId="3" fontId="0" fillId="3" borderId="4" xfId="0" applyNumberFormat="1" applyFill="1" applyBorder="1"/>
    <xf numFmtId="164" fontId="3" fillId="0" borderId="0" xfId="0" applyNumberFormat="1" applyFont="1"/>
    <xf numFmtId="164" fontId="0" fillId="3" borderId="0" xfId="0" applyNumberFormat="1" applyFill="1"/>
    <xf numFmtId="164" fontId="0" fillId="0" borderId="0" xfId="0" applyNumberFormat="1"/>
    <xf numFmtId="164" fontId="0" fillId="2" borderId="0" xfId="0" applyNumberFormat="1" applyFill="1"/>
    <xf numFmtId="164" fontId="3" fillId="2" borderId="0" xfId="0" applyNumberFormat="1" applyFont="1" applyFill="1"/>
    <xf numFmtId="164" fontId="1" fillId="2" borderId="0" xfId="0" applyNumberFormat="1" applyFont="1" applyFill="1"/>
    <xf numFmtId="164" fontId="0" fillId="3" borderId="4" xfId="0" applyNumberFormat="1" applyFill="1" applyBorder="1"/>
    <xf numFmtId="164" fontId="3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164" fontId="1" fillId="3" borderId="0" xfId="0" applyNumberFormat="1" applyFont="1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workbookViewId="0">
      <selection activeCell="H7" sqref="H7"/>
    </sheetView>
  </sheetViews>
  <sheetFormatPr defaultRowHeight="15" x14ac:dyDescent="0.25"/>
  <cols>
    <col min="1" max="1" width="14.42578125" customWidth="1"/>
    <col min="2" max="2" width="28.28515625" customWidth="1"/>
    <col min="3" max="3" width="16.28515625" customWidth="1"/>
    <col min="4" max="4" width="21.140625" bestFit="1" customWidth="1"/>
    <col min="5" max="5" width="20.5703125" bestFit="1" customWidth="1"/>
    <col min="6" max="6" width="24.140625" bestFit="1" customWidth="1"/>
  </cols>
  <sheetData>
    <row r="1" spans="1:20" ht="18.75" x14ac:dyDescent="0.3">
      <c r="A1" s="1" t="s">
        <v>86</v>
      </c>
      <c r="B1" s="2"/>
      <c r="C1" s="3"/>
      <c r="D1" s="4"/>
      <c r="E1" s="4"/>
      <c r="F1" s="4"/>
      <c r="G1" s="4"/>
    </row>
    <row r="2" spans="1:20" x14ac:dyDescent="0.25">
      <c r="A2" s="5" t="s">
        <v>88</v>
      </c>
      <c r="B2" s="2"/>
      <c r="C2" s="3"/>
      <c r="D2" s="4"/>
      <c r="E2" s="4"/>
      <c r="F2" s="4"/>
      <c r="G2" s="4"/>
    </row>
    <row r="3" spans="1:20" x14ac:dyDescent="0.25">
      <c r="A3" s="4"/>
      <c r="B3" s="2"/>
      <c r="C3" s="3"/>
      <c r="D3" s="4"/>
      <c r="E3" s="4"/>
      <c r="F3" s="4"/>
      <c r="G3" s="4"/>
    </row>
    <row r="4" spans="1:20" ht="15.75" x14ac:dyDescent="0.25">
      <c r="A4" s="6" t="s">
        <v>0</v>
      </c>
      <c r="B4" s="7" t="s">
        <v>1</v>
      </c>
      <c r="C4" s="8" t="s">
        <v>2</v>
      </c>
      <c r="D4" s="9" t="s">
        <v>3</v>
      </c>
      <c r="E4" s="9" t="s">
        <v>4</v>
      </c>
      <c r="F4" s="10" t="s">
        <v>5</v>
      </c>
      <c r="G4" s="4"/>
      <c r="L4" s="46" t="s">
        <v>85</v>
      </c>
      <c r="M4" s="46" t="s">
        <v>85</v>
      </c>
      <c r="N4" s="46"/>
      <c r="O4" s="46" t="s">
        <v>85</v>
      </c>
      <c r="P4" s="46" t="s">
        <v>85</v>
      </c>
      <c r="Q4" s="46"/>
      <c r="R4" s="46"/>
      <c r="S4" s="46"/>
      <c r="T4" s="46"/>
    </row>
    <row r="5" spans="1:20" ht="20.100000000000001" customHeight="1" x14ac:dyDescent="0.25">
      <c r="A5" s="11" t="s">
        <v>6</v>
      </c>
      <c r="B5" s="12"/>
      <c r="C5" s="29">
        <f>SUM(C6:C12)</f>
        <v>240810</v>
      </c>
      <c r="D5" s="29">
        <f t="shared" ref="D5" si="0">SUM(D6:D12)</f>
        <v>206145</v>
      </c>
      <c r="E5" s="29">
        <f>SUM(E6:E12)</f>
        <v>34665</v>
      </c>
      <c r="F5" s="35">
        <f>E5/C5</f>
        <v>0.14395166313691291</v>
      </c>
      <c r="L5" s="46"/>
      <c r="M5" s="46"/>
      <c r="N5" s="46"/>
      <c r="O5" s="46"/>
      <c r="P5" s="46"/>
      <c r="Q5" s="46"/>
      <c r="R5" s="46"/>
      <c r="S5" s="46"/>
      <c r="T5" s="46"/>
    </row>
    <row r="6" spans="1:20" ht="18.95" customHeight="1" x14ac:dyDescent="0.25">
      <c r="A6" s="13" t="s">
        <v>7</v>
      </c>
      <c r="B6" s="14" t="s">
        <v>8</v>
      </c>
      <c r="C6" s="30">
        <v>135681</v>
      </c>
      <c r="D6" s="30">
        <v>111453</v>
      </c>
      <c r="E6" s="30">
        <v>24228</v>
      </c>
      <c r="F6" s="36">
        <f>E6/C6</f>
        <v>0.17856590089990493</v>
      </c>
      <c r="L6" s="46">
        <v>0</v>
      </c>
      <c r="M6" s="46">
        <v>111453</v>
      </c>
      <c r="N6" s="46"/>
      <c r="O6" s="46">
        <v>0</v>
      </c>
      <c r="P6" s="46">
        <v>24228</v>
      </c>
      <c r="Q6" s="46"/>
      <c r="R6" s="46">
        <f>M6+P6</f>
        <v>135681</v>
      </c>
      <c r="S6" s="46"/>
      <c r="T6" s="46"/>
    </row>
    <row r="7" spans="1:20" x14ac:dyDescent="0.25">
      <c r="A7" s="4">
        <v>1000</v>
      </c>
      <c r="B7" s="15" t="s">
        <v>9</v>
      </c>
      <c r="C7" s="28">
        <v>38987</v>
      </c>
      <c r="D7" s="28">
        <v>34725</v>
      </c>
      <c r="E7" s="28">
        <v>4262</v>
      </c>
      <c r="F7" s="37">
        <f t="shared" ref="F7:F69" si="1">E7/C7</f>
        <v>0.10931849077897761</v>
      </c>
      <c r="L7" s="46">
        <v>1000</v>
      </c>
      <c r="M7" s="46">
        <v>34725</v>
      </c>
      <c r="N7" s="46"/>
      <c r="O7" s="46">
        <v>1000</v>
      </c>
      <c r="P7" s="46">
        <v>4262</v>
      </c>
      <c r="Q7" s="46"/>
      <c r="R7" s="46">
        <f t="shared" ref="R7:R70" si="2">M7+P7</f>
        <v>38987</v>
      </c>
      <c r="S7" s="46"/>
      <c r="T7" s="46"/>
    </row>
    <row r="8" spans="1:20" x14ac:dyDescent="0.25">
      <c r="A8" s="13">
        <v>1100</v>
      </c>
      <c r="B8" s="16" t="s">
        <v>10</v>
      </c>
      <c r="C8" s="30">
        <v>4728</v>
      </c>
      <c r="D8" s="30">
        <v>4268</v>
      </c>
      <c r="E8" s="30">
        <v>460</v>
      </c>
      <c r="F8" s="36">
        <f t="shared" si="1"/>
        <v>9.7292724196277491E-2</v>
      </c>
      <c r="L8" s="46">
        <v>1100</v>
      </c>
      <c r="M8" s="46">
        <v>4268</v>
      </c>
      <c r="N8" s="46"/>
      <c r="O8" s="46">
        <v>1100</v>
      </c>
      <c r="P8" s="46">
        <v>460</v>
      </c>
      <c r="Q8" s="46"/>
      <c r="R8" s="46">
        <f t="shared" si="2"/>
        <v>4728</v>
      </c>
      <c r="S8" s="46"/>
      <c r="T8" s="46"/>
    </row>
    <row r="9" spans="1:20" x14ac:dyDescent="0.25">
      <c r="A9" s="2">
        <v>1300</v>
      </c>
      <c r="B9" s="5" t="s">
        <v>11</v>
      </c>
      <c r="C9" s="28">
        <v>18404</v>
      </c>
      <c r="D9" s="28">
        <v>17460</v>
      </c>
      <c r="E9" s="28">
        <v>944</v>
      </c>
      <c r="F9" s="37">
        <f t="shared" si="1"/>
        <v>5.1293197131058468E-2</v>
      </c>
      <c r="L9" s="46">
        <v>1300</v>
      </c>
      <c r="M9" s="46">
        <v>17460</v>
      </c>
      <c r="N9" s="46"/>
      <c r="O9" s="46">
        <v>1300</v>
      </c>
      <c r="P9" s="46">
        <v>944</v>
      </c>
      <c r="Q9" s="46"/>
      <c r="R9" s="46">
        <f t="shared" si="2"/>
        <v>18404</v>
      </c>
      <c r="S9" s="46"/>
      <c r="T9" s="46"/>
    </row>
    <row r="10" spans="1:20" x14ac:dyDescent="0.25">
      <c r="A10" s="13">
        <v>1400</v>
      </c>
      <c r="B10" s="16" t="s">
        <v>12</v>
      </c>
      <c r="C10" s="30">
        <v>29742</v>
      </c>
      <c r="D10" s="30">
        <v>26112</v>
      </c>
      <c r="E10" s="30">
        <v>3630</v>
      </c>
      <c r="F10" s="36">
        <f t="shared" si="1"/>
        <v>0.12204962679039742</v>
      </c>
      <c r="L10" s="46">
        <v>1400</v>
      </c>
      <c r="M10" s="46">
        <v>26112</v>
      </c>
      <c r="N10" s="46"/>
      <c r="O10" s="46">
        <v>1400</v>
      </c>
      <c r="P10" s="46">
        <v>3630</v>
      </c>
      <c r="Q10" s="46"/>
      <c r="R10" s="46">
        <f t="shared" si="2"/>
        <v>29742</v>
      </c>
      <c r="S10" s="46"/>
      <c r="T10" s="46"/>
    </row>
    <row r="11" spans="1:20" x14ac:dyDescent="0.25">
      <c r="A11" s="2">
        <v>1604</v>
      </c>
      <c r="B11" s="5" t="s">
        <v>13</v>
      </c>
      <c r="C11" s="32">
        <v>13023</v>
      </c>
      <c r="D11" s="32">
        <v>11898</v>
      </c>
      <c r="E11" s="32">
        <v>1125</v>
      </c>
      <c r="F11" s="38">
        <f t="shared" si="1"/>
        <v>8.6385625431928126E-2</v>
      </c>
      <c r="L11" s="46">
        <v>1604</v>
      </c>
      <c r="M11" s="46">
        <v>11898</v>
      </c>
      <c r="N11" s="46"/>
      <c r="O11" s="46">
        <v>1604</v>
      </c>
      <c r="P11" s="46">
        <v>1125</v>
      </c>
      <c r="Q11" s="46"/>
      <c r="R11" s="46">
        <f t="shared" si="2"/>
        <v>13023</v>
      </c>
      <c r="S11" s="46"/>
      <c r="T11" s="46"/>
    </row>
    <row r="12" spans="1:20" x14ac:dyDescent="0.25">
      <c r="A12" s="13">
        <v>1606</v>
      </c>
      <c r="B12" s="16" t="s">
        <v>14</v>
      </c>
      <c r="C12" s="30">
        <v>245</v>
      </c>
      <c r="D12" s="30">
        <v>229</v>
      </c>
      <c r="E12" s="30">
        <v>16</v>
      </c>
      <c r="F12" s="36">
        <f t="shared" si="1"/>
        <v>6.5306122448979598E-2</v>
      </c>
      <c r="L12" s="46">
        <v>1606</v>
      </c>
      <c r="M12" s="46">
        <v>229</v>
      </c>
      <c r="N12" s="46"/>
      <c r="O12" s="46">
        <v>1606</v>
      </c>
      <c r="P12" s="46">
        <v>16</v>
      </c>
      <c r="Q12" s="46"/>
      <c r="R12" s="46">
        <f t="shared" si="2"/>
        <v>245</v>
      </c>
      <c r="S12" s="46"/>
      <c r="T12" s="46"/>
    </row>
    <row r="13" spans="1:20" ht="19.5" customHeight="1" x14ac:dyDescent="0.25">
      <c r="A13" s="17" t="s">
        <v>15</v>
      </c>
      <c r="B13" s="18"/>
      <c r="C13" s="33">
        <f>SUM(C14:C17)</f>
        <v>29052</v>
      </c>
      <c r="D13" s="33">
        <f t="shared" ref="D13:E13" si="3">SUM(D14:D17)</f>
        <v>22236</v>
      </c>
      <c r="E13" s="33">
        <f t="shared" si="3"/>
        <v>6816</v>
      </c>
      <c r="F13" s="39">
        <f>E13/C13</f>
        <v>0.23461379595208592</v>
      </c>
      <c r="L13" s="46"/>
      <c r="M13" s="46"/>
      <c r="N13" s="46"/>
      <c r="O13" s="46"/>
      <c r="P13" s="46"/>
      <c r="Q13" s="46"/>
      <c r="R13" s="46">
        <f t="shared" si="2"/>
        <v>0</v>
      </c>
      <c r="S13" s="46"/>
      <c r="T13" s="46"/>
    </row>
    <row r="14" spans="1:20" ht="18" customHeight="1" x14ac:dyDescent="0.25">
      <c r="A14" s="13">
        <v>2000</v>
      </c>
      <c r="B14" s="16" t="s">
        <v>16</v>
      </c>
      <c r="C14" s="30">
        <v>20381</v>
      </c>
      <c r="D14" s="30">
        <v>15229</v>
      </c>
      <c r="E14" s="30">
        <v>5152</v>
      </c>
      <c r="F14" s="36">
        <f t="shared" si="1"/>
        <v>0.25278445611108386</v>
      </c>
      <c r="L14" s="46">
        <v>2000</v>
      </c>
      <c r="M14" s="46">
        <v>15229</v>
      </c>
      <c r="N14" s="46"/>
      <c r="O14" s="46">
        <v>2000</v>
      </c>
      <c r="P14" s="46">
        <v>5152</v>
      </c>
      <c r="Q14" s="46"/>
      <c r="R14" s="46">
        <f t="shared" si="2"/>
        <v>20381</v>
      </c>
      <c r="S14" s="46"/>
      <c r="T14" s="46"/>
    </row>
    <row r="15" spans="1:20" x14ac:dyDescent="0.25">
      <c r="A15" s="2">
        <v>2300</v>
      </c>
      <c r="B15" s="5" t="s">
        <v>17</v>
      </c>
      <c r="C15" s="32">
        <v>3589</v>
      </c>
      <c r="D15" s="32">
        <v>2915</v>
      </c>
      <c r="E15" s="32">
        <v>674</v>
      </c>
      <c r="F15" s="38">
        <f t="shared" si="1"/>
        <v>0.18779604346614656</v>
      </c>
      <c r="L15" s="46">
        <v>2300</v>
      </c>
      <c r="M15" s="46">
        <v>2915</v>
      </c>
      <c r="N15" s="46"/>
      <c r="O15" s="46">
        <v>2300</v>
      </c>
      <c r="P15" s="46">
        <v>674</v>
      </c>
      <c r="Q15" s="46"/>
      <c r="R15" s="46">
        <f t="shared" si="2"/>
        <v>3589</v>
      </c>
      <c r="S15" s="46"/>
      <c r="T15" s="46"/>
    </row>
    <row r="16" spans="1:20" x14ac:dyDescent="0.25">
      <c r="A16" s="13">
        <v>2506</v>
      </c>
      <c r="B16" s="16" t="s">
        <v>18</v>
      </c>
      <c r="C16" s="30">
        <v>1338</v>
      </c>
      <c r="D16" s="30">
        <v>1081</v>
      </c>
      <c r="E16" s="30">
        <v>257</v>
      </c>
      <c r="F16" s="36">
        <f>E16/C16</f>
        <v>0.1920777279521674</v>
      </c>
      <c r="L16" s="46">
        <v>2506</v>
      </c>
      <c r="M16" s="46">
        <v>1081</v>
      </c>
      <c r="N16" s="46"/>
      <c r="O16" s="46">
        <v>2506</v>
      </c>
      <c r="P16" s="46">
        <v>257</v>
      </c>
      <c r="Q16" s="46"/>
      <c r="R16" s="46">
        <f t="shared" si="2"/>
        <v>1338</v>
      </c>
      <c r="S16" s="46"/>
      <c r="T16" s="46"/>
    </row>
    <row r="17" spans="1:20" x14ac:dyDescent="0.25">
      <c r="A17" s="2">
        <v>2510</v>
      </c>
      <c r="B17" s="5" t="s">
        <v>19</v>
      </c>
      <c r="C17" s="32">
        <v>3744</v>
      </c>
      <c r="D17" s="32">
        <v>3011</v>
      </c>
      <c r="E17" s="32">
        <v>733</v>
      </c>
      <c r="F17" s="38">
        <f t="shared" si="1"/>
        <v>0.19577991452991453</v>
      </c>
      <c r="L17" s="46">
        <v>2510</v>
      </c>
      <c r="M17" s="46">
        <v>3011</v>
      </c>
      <c r="N17" s="46"/>
      <c r="O17" s="46">
        <v>2510</v>
      </c>
      <c r="P17" s="46">
        <v>733</v>
      </c>
      <c r="Q17" s="46"/>
      <c r="R17" s="46">
        <f t="shared" si="2"/>
        <v>3744</v>
      </c>
      <c r="S17" s="46"/>
      <c r="T17" s="46"/>
    </row>
    <row r="18" spans="1:20" ht="19.5" customHeight="1" x14ac:dyDescent="0.25">
      <c r="A18" s="19" t="s">
        <v>20</v>
      </c>
      <c r="B18" s="20"/>
      <c r="C18" s="31">
        <f>SUM(C19:C28)</f>
        <v>17028</v>
      </c>
      <c r="D18" s="31">
        <f t="shared" ref="D18:E18" si="4">SUM(D19:D28)</f>
        <v>14768</v>
      </c>
      <c r="E18" s="31">
        <f t="shared" si="4"/>
        <v>2260</v>
      </c>
      <c r="F18" s="42">
        <f t="shared" si="1"/>
        <v>0.13272257458303971</v>
      </c>
      <c r="L18" s="46"/>
      <c r="M18" s="46"/>
      <c r="N18" s="46"/>
      <c r="O18" s="46"/>
      <c r="P18" s="46"/>
      <c r="Q18" s="46"/>
      <c r="R18" s="46">
        <f t="shared" si="2"/>
        <v>0</v>
      </c>
      <c r="S18" s="46"/>
      <c r="T18" s="46"/>
    </row>
    <row r="19" spans="1:20" ht="17.45" customHeight="1" x14ac:dyDescent="0.25">
      <c r="A19" s="2">
        <v>3000</v>
      </c>
      <c r="B19" s="5" t="s">
        <v>21</v>
      </c>
      <c r="C19" s="32">
        <v>7838</v>
      </c>
      <c r="D19" s="32">
        <v>7028</v>
      </c>
      <c r="E19" s="32">
        <v>810</v>
      </c>
      <c r="F19" s="38">
        <f t="shared" si="1"/>
        <v>0.10334268946159735</v>
      </c>
      <c r="L19" s="46">
        <v>3000</v>
      </c>
      <c r="M19" s="46">
        <v>7028</v>
      </c>
      <c r="N19" s="46"/>
      <c r="O19" s="46">
        <v>3000</v>
      </c>
      <c r="P19" s="46">
        <v>810</v>
      </c>
      <c r="Q19" s="46"/>
      <c r="R19" s="46">
        <f t="shared" si="2"/>
        <v>7838</v>
      </c>
      <c r="S19" s="46"/>
      <c r="T19" s="46"/>
    </row>
    <row r="20" spans="1:20" x14ac:dyDescent="0.25">
      <c r="A20" s="13">
        <v>3506</v>
      </c>
      <c r="B20" s="16" t="s">
        <v>22</v>
      </c>
      <c r="C20" s="30">
        <v>60</v>
      </c>
      <c r="D20" s="30">
        <v>58</v>
      </c>
      <c r="E20" s="30">
        <v>2</v>
      </c>
      <c r="F20" s="36">
        <f t="shared" si="1"/>
        <v>3.3333333333333333E-2</v>
      </c>
      <c r="L20" s="46">
        <v>3506</v>
      </c>
      <c r="M20" s="46">
        <v>58</v>
      </c>
      <c r="N20" s="46"/>
      <c r="O20" s="46">
        <v>3506</v>
      </c>
      <c r="P20" s="46">
        <v>2</v>
      </c>
      <c r="Q20" s="46"/>
      <c r="R20" s="46">
        <f t="shared" si="2"/>
        <v>60</v>
      </c>
      <c r="S20" s="46"/>
      <c r="T20" s="46"/>
    </row>
    <row r="21" spans="1:20" x14ac:dyDescent="0.25">
      <c r="A21" s="2">
        <v>3511</v>
      </c>
      <c r="B21" s="5" t="s">
        <v>23</v>
      </c>
      <c r="C21" s="32">
        <v>687</v>
      </c>
      <c r="D21" s="32">
        <v>642</v>
      </c>
      <c r="E21" s="32">
        <v>45</v>
      </c>
      <c r="F21" s="38">
        <f t="shared" si="1"/>
        <v>6.5502183406113537E-2</v>
      </c>
      <c r="L21" s="46">
        <v>3511</v>
      </c>
      <c r="M21" s="46">
        <v>642</v>
      </c>
      <c r="N21" s="46"/>
      <c r="O21" s="46">
        <v>3511</v>
      </c>
      <c r="P21" s="46">
        <v>45</v>
      </c>
      <c r="Q21" s="46"/>
      <c r="R21" s="46">
        <f t="shared" si="2"/>
        <v>687</v>
      </c>
      <c r="S21" s="46"/>
      <c r="T21" s="46"/>
    </row>
    <row r="22" spans="1:20" x14ac:dyDescent="0.25">
      <c r="A22" s="13">
        <v>3609</v>
      </c>
      <c r="B22" s="16" t="s">
        <v>24</v>
      </c>
      <c r="C22" s="30">
        <v>3875</v>
      </c>
      <c r="D22" s="30">
        <v>3290</v>
      </c>
      <c r="E22" s="30">
        <v>585</v>
      </c>
      <c r="F22" s="36">
        <f t="shared" si="1"/>
        <v>0.15096774193548387</v>
      </c>
      <c r="L22" s="46">
        <v>3609</v>
      </c>
      <c r="M22" s="46">
        <v>3290</v>
      </c>
      <c r="N22" s="46"/>
      <c r="O22" s="46">
        <v>3609</v>
      </c>
      <c r="P22" s="46">
        <v>585</v>
      </c>
      <c r="Q22" s="46"/>
      <c r="R22" s="46">
        <f t="shared" si="2"/>
        <v>3875</v>
      </c>
      <c r="S22" s="46"/>
      <c r="T22" s="46"/>
    </row>
    <row r="23" spans="1:20" x14ac:dyDescent="0.25">
      <c r="A23" s="2">
        <v>3709</v>
      </c>
      <c r="B23" s="5" t="s">
        <v>25</v>
      </c>
      <c r="C23" s="32">
        <v>839</v>
      </c>
      <c r="D23" s="32">
        <v>651</v>
      </c>
      <c r="E23" s="32">
        <v>188</v>
      </c>
      <c r="F23" s="38">
        <f t="shared" si="1"/>
        <v>0.22407628128724671</v>
      </c>
      <c r="L23" s="46">
        <v>3709</v>
      </c>
      <c r="M23" s="46">
        <v>651</v>
      </c>
      <c r="N23" s="46"/>
      <c r="O23" s="46">
        <v>3709</v>
      </c>
      <c r="P23" s="46">
        <v>188</v>
      </c>
      <c r="Q23" s="46"/>
      <c r="R23" s="46">
        <f t="shared" si="2"/>
        <v>839</v>
      </c>
      <c r="S23" s="46"/>
      <c r="T23" s="46"/>
    </row>
    <row r="24" spans="1:20" x14ac:dyDescent="0.25">
      <c r="A24" s="13">
        <v>3710</v>
      </c>
      <c r="B24" s="16" t="s">
        <v>26</v>
      </c>
      <c r="C24" s="30">
        <v>79</v>
      </c>
      <c r="D24" s="30">
        <v>74</v>
      </c>
      <c r="E24" s="30">
        <v>5</v>
      </c>
      <c r="F24" s="36">
        <f t="shared" si="1"/>
        <v>6.3291139240506333E-2</v>
      </c>
      <c r="L24" s="46">
        <v>3710</v>
      </c>
      <c r="M24" s="46">
        <v>74</v>
      </c>
      <c r="N24" s="46"/>
      <c r="O24" s="46">
        <v>3710</v>
      </c>
      <c r="P24" s="46">
        <v>5</v>
      </c>
      <c r="Q24" s="46"/>
      <c r="R24" s="46">
        <f t="shared" si="2"/>
        <v>79</v>
      </c>
      <c r="S24" s="46"/>
      <c r="T24" s="46"/>
    </row>
    <row r="25" spans="1:20" x14ac:dyDescent="0.25">
      <c r="A25" s="2">
        <v>3711</v>
      </c>
      <c r="B25" s="5" t="s">
        <v>27</v>
      </c>
      <c r="C25" s="32">
        <v>1214</v>
      </c>
      <c r="D25" s="32">
        <v>1002</v>
      </c>
      <c r="E25" s="32">
        <v>212</v>
      </c>
      <c r="F25" s="38">
        <f t="shared" si="1"/>
        <v>0.17462932454695224</v>
      </c>
      <c r="L25" s="46">
        <v>3711</v>
      </c>
      <c r="M25" s="46">
        <v>1002</v>
      </c>
      <c r="N25" s="46"/>
      <c r="O25" s="46">
        <v>3711</v>
      </c>
      <c r="P25" s="46">
        <v>212</v>
      </c>
      <c r="Q25" s="46"/>
      <c r="R25" s="46">
        <f t="shared" si="2"/>
        <v>1214</v>
      </c>
      <c r="S25" s="46"/>
      <c r="T25" s="46"/>
    </row>
    <row r="26" spans="1:20" x14ac:dyDescent="0.25">
      <c r="A26" s="2">
        <v>3713</v>
      </c>
      <c r="B26" s="16" t="s">
        <v>28</v>
      </c>
      <c r="C26" s="30">
        <v>103</v>
      </c>
      <c r="D26" s="30">
        <v>84</v>
      </c>
      <c r="E26" s="30">
        <v>19</v>
      </c>
      <c r="F26" s="36">
        <f t="shared" si="1"/>
        <v>0.18446601941747573</v>
      </c>
      <c r="L26" s="46">
        <v>3713</v>
      </c>
      <c r="M26" s="46">
        <v>84</v>
      </c>
      <c r="N26" s="46"/>
      <c r="O26" s="46">
        <v>3713</v>
      </c>
      <c r="P26" s="46">
        <v>19</v>
      </c>
      <c r="Q26" s="46"/>
      <c r="R26" s="46">
        <f t="shared" si="2"/>
        <v>103</v>
      </c>
      <c r="S26" s="46"/>
      <c r="T26" s="46"/>
    </row>
    <row r="27" spans="1:20" x14ac:dyDescent="0.25">
      <c r="A27" s="2">
        <v>3714</v>
      </c>
      <c r="B27" s="5" t="s">
        <v>29</v>
      </c>
      <c r="C27" s="32">
        <v>1670</v>
      </c>
      <c r="D27" s="32">
        <v>1324</v>
      </c>
      <c r="E27" s="32">
        <v>346</v>
      </c>
      <c r="F27" s="38">
        <f t="shared" si="1"/>
        <v>0.20718562874251498</v>
      </c>
      <c r="L27" s="46">
        <v>3714</v>
      </c>
      <c r="M27" s="46">
        <v>1324</v>
      </c>
      <c r="N27" s="46"/>
      <c r="O27" s="46">
        <v>3714</v>
      </c>
      <c r="P27" s="46">
        <v>346</v>
      </c>
      <c r="Q27" s="46"/>
      <c r="R27" s="46">
        <f t="shared" si="2"/>
        <v>1670</v>
      </c>
      <c r="S27" s="46"/>
      <c r="T27" s="46"/>
    </row>
    <row r="28" spans="1:20" x14ac:dyDescent="0.25">
      <c r="A28" s="2">
        <v>3811</v>
      </c>
      <c r="B28" s="16" t="s">
        <v>30</v>
      </c>
      <c r="C28" s="30">
        <v>663</v>
      </c>
      <c r="D28" s="30">
        <v>615</v>
      </c>
      <c r="E28" s="30">
        <v>48</v>
      </c>
      <c r="F28" s="36">
        <f t="shared" si="1"/>
        <v>7.2398190045248875E-2</v>
      </c>
      <c r="K28" t="s">
        <v>87</v>
      </c>
      <c r="L28" s="46">
        <v>3811</v>
      </c>
      <c r="M28" s="46">
        <v>615</v>
      </c>
      <c r="N28" s="46"/>
      <c r="O28" s="46">
        <v>3811</v>
      </c>
      <c r="P28" s="46">
        <v>48</v>
      </c>
      <c r="Q28" s="46"/>
      <c r="R28" s="46">
        <f t="shared" si="2"/>
        <v>663</v>
      </c>
      <c r="S28" s="46"/>
      <c r="T28" s="46"/>
    </row>
    <row r="29" spans="1:20" ht="20.100000000000001" customHeight="1" x14ac:dyDescent="0.3">
      <c r="A29" s="21" t="s">
        <v>31</v>
      </c>
      <c r="B29" s="2"/>
      <c r="C29" s="33">
        <f>SUM(C30:C38)</f>
        <v>7204</v>
      </c>
      <c r="D29" s="33">
        <f t="shared" ref="D29:E29" si="5">SUM(D30:D38)</f>
        <v>5832</v>
      </c>
      <c r="E29" s="33">
        <f t="shared" si="5"/>
        <v>1372</v>
      </c>
      <c r="F29" s="40">
        <f t="shared" si="1"/>
        <v>0.19044975013881177</v>
      </c>
      <c r="L29" s="46"/>
      <c r="M29" s="46"/>
      <c r="N29" s="46"/>
      <c r="O29" s="46"/>
      <c r="P29" s="46"/>
      <c r="Q29" s="46"/>
      <c r="R29" s="46">
        <f t="shared" si="2"/>
        <v>0</v>
      </c>
      <c r="S29" s="46"/>
      <c r="T29" s="46"/>
    </row>
    <row r="30" spans="1:20" ht="18" customHeight="1" x14ac:dyDescent="0.25">
      <c r="A30" s="13">
        <v>4100</v>
      </c>
      <c r="B30" s="16" t="s">
        <v>32</v>
      </c>
      <c r="C30" s="30">
        <v>955</v>
      </c>
      <c r="D30" s="30">
        <v>754</v>
      </c>
      <c r="E30" s="30">
        <v>201</v>
      </c>
      <c r="F30" s="36">
        <f t="shared" si="1"/>
        <v>0.21047120418848167</v>
      </c>
      <c r="L30" s="46">
        <v>4100</v>
      </c>
      <c r="M30" s="46">
        <v>754</v>
      </c>
      <c r="N30" s="46"/>
      <c r="O30" s="46">
        <v>4100</v>
      </c>
      <c r="P30" s="46">
        <v>201</v>
      </c>
      <c r="Q30" s="46"/>
      <c r="R30" s="46">
        <f t="shared" si="2"/>
        <v>955</v>
      </c>
      <c r="S30" s="46"/>
      <c r="T30" s="46"/>
    </row>
    <row r="31" spans="1:20" x14ac:dyDescent="0.25">
      <c r="A31" s="2">
        <v>4200</v>
      </c>
      <c r="B31" s="5" t="s">
        <v>33</v>
      </c>
      <c r="C31" s="32">
        <v>3841</v>
      </c>
      <c r="D31" s="32">
        <v>3132</v>
      </c>
      <c r="E31" s="32">
        <v>709</v>
      </c>
      <c r="F31" s="38">
        <f t="shared" si="1"/>
        <v>0.18458734704504035</v>
      </c>
      <c r="L31" s="46">
        <v>4200</v>
      </c>
      <c r="M31" s="46">
        <v>3132</v>
      </c>
      <c r="N31" s="46"/>
      <c r="O31" s="46">
        <v>4200</v>
      </c>
      <c r="P31" s="46">
        <v>709</v>
      </c>
      <c r="Q31" s="46"/>
      <c r="R31" s="46">
        <f t="shared" si="2"/>
        <v>3841</v>
      </c>
      <c r="S31" s="46"/>
      <c r="T31" s="46"/>
    </row>
    <row r="32" spans="1:20" x14ac:dyDescent="0.25">
      <c r="A32" s="13">
        <v>4502</v>
      </c>
      <c r="B32" s="16" t="s">
        <v>34</v>
      </c>
      <c r="C32" s="30">
        <v>234</v>
      </c>
      <c r="D32" s="30">
        <v>225</v>
      </c>
      <c r="E32" s="30">
        <v>9</v>
      </c>
      <c r="F32" s="36">
        <f t="shared" si="1"/>
        <v>3.8461538461538464E-2</v>
      </c>
      <c r="L32" s="46">
        <v>4502</v>
      </c>
      <c r="M32" s="46">
        <v>225</v>
      </c>
      <c r="N32" s="46"/>
      <c r="O32" s="46">
        <v>4502</v>
      </c>
      <c r="P32" s="46">
        <v>9</v>
      </c>
      <c r="Q32" s="46"/>
      <c r="R32" s="46">
        <f t="shared" si="2"/>
        <v>234</v>
      </c>
      <c r="S32" s="46"/>
      <c r="T32" s="46"/>
    </row>
    <row r="33" spans="1:20" x14ac:dyDescent="0.25">
      <c r="A33" s="2">
        <v>4604</v>
      </c>
      <c r="B33" s="5" t="s">
        <v>35</v>
      </c>
      <c r="C33" s="32">
        <v>255</v>
      </c>
      <c r="D33" s="32">
        <v>215</v>
      </c>
      <c r="E33" s="32">
        <v>40</v>
      </c>
      <c r="F33" s="38">
        <f t="shared" si="1"/>
        <v>0.15686274509803921</v>
      </c>
      <c r="L33" s="46">
        <v>4604</v>
      </c>
      <c r="M33" s="46">
        <v>215</v>
      </c>
      <c r="N33" s="46"/>
      <c r="O33" s="46">
        <v>4604</v>
      </c>
      <c r="P33" s="46">
        <v>40</v>
      </c>
      <c r="Q33" s="46"/>
      <c r="R33" s="46">
        <f t="shared" si="2"/>
        <v>255</v>
      </c>
      <c r="S33" s="46"/>
      <c r="T33" s="46"/>
    </row>
    <row r="34" spans="1:20" x14ac:dyDescent="0.25">
      <c r="A34" s="13">
        <v>4607</v>
      </c>
      <c r="B34" s="16" t="s">
        <v>36</v>
      </c>
      <c r="C34" s="30">
        <v>1131</v>
      </c>
      <c r="D34" s="30">
        <v>833</v>
      </c>
      <c r="E34" s="30">
        <v>298</v>
      </c>
      <c r="F34" s="36">
        <f t="shared" si="1"/>
        <v>0.26348364279398762</v>
      </c>
      <c r="L34" s="46">
        <v>4607</v>
      </c>
      <c r="M34" s="46">
        <v>833</v>
      </c>
      <c r="N34" s="46"/>
      <c r="O34" s="46">
        <v>4607</v>
      </c>
      <c r="P34" s="46">
        <v>298</v>
      </c>
      <c r="Q34" s="46"/>
      <c r="R34" s="46">
        <f t="shared" si="2"/>
        <v>1131</v>
      </c>
      <c r="S34" s="46"/>
      <c r="T34" s="46"/>
    </row>
    <row r="35" spans="1:20" x14ac:dyDescent="0.25">
      <c r="A35" s="2">
        <v>4803</v>
      </c>
      <c r="B35" s="5" t="s">
        <v>37</v>
      </c>
      <c r="C35" s="32">
        <v>213</v>
      </c>
      <c r="D35" s="32">
        <v>144</v>
      </c>
      <c r="E35" s="32">
        <v>69</v>
      </c>
      <c r="F35" s="38">
        <f t="shared" si="1"/>
        <v>0.323943661971831</v>
      </c>
      <c r="L35" s="46">
        <v>4803</v>
      </c>
      <c r="M35" s="46">
        <v>144</v>
      </c>
      <c r="N35" s="46"/>
      <c r="O35" s="46">
        <v>4803</v>
      </c>
      <c r="P35" s="46">
        <v>69</v>
      </c>
      <c r="Q35" s="46"/>
      <c r="R35" s="46">
        <f t="shared" si="2"/>
        <v>213</v>
      </c>
      <c r="S35" s="46"/>
      <c r="T35" s="46"/>
    </row>
    <row r="36" spans="1:20" x14ac:dyDescent="0.25">
      <c r="A36" s="13">
        <v>4901</v>
      </c>
      <c r="B36" s="16" t="s">
        <v>38</v>
      </c>
      <c r="C36" s="30">
        <v>41</v>
      </c>
      <c r="D36" s="30">
        <v>39</v>
      </c>
      <c r="E36" s="30">
        <v>2</v>
      </c>
      <c r="F36" s="36">
        <f t="shared" si="1"/>
        <v>4.878048780487805E-2</v>
      </c>
      <c r="L36" s="46">
        <v>4901</v>
      </c>
      <c r="M36" s="46">
        <v>39</v>
      </c>
      <c r="N36" s="46"/>
      <c r="O36" s="46">
        <v>4901</v>
      </c>
      <c r="P36" s="46">
        <v>2</v>
      </c>
      <c r="Q36" s="46"/>
      <c r="R36" s="46">
        <f t="shared" si="2"/>
        <v>41</v>
      </c>
      <c r="S36" s="46"/>
      <c r="T36" s="46"/>
    </row>
    <row r="37" spans="1:20" x14ac:dyDescent="0.25">
      <c r="A37" s="2">
        <v>4902</v>
      </c>
      <c r="B37" s="5" t="s">
        <v>39</v>
      </c>
      <c r="C37" s="32">
        <v>108</v>
      </c>
      <c r="D37" s="32">
        <v>95</v>
      </c>
      <c r="E37" s="32">
        <v>13</v>
      </c>
      <c r="F37" s="38">
        <f t="shared" si="1"/>
        <v>0.12037037037037036</v>
      </c>
      <c r="L37" s="46">
        <v>4902</v>
      </c>
      <c r="M37" s="46">
        <v>95</v>
      </c>
      <c r="N37" s="46"/>
      <c r="O37" s="46">
        <v>4902</v>
      </c>
      <c r="P37" s="46">
        <v>13</v>
      </c>
      <c r="Q37" s="46"/>
      <c r="R37" s="46">
        <f t="shared" si="2"/>
        <v>108</v>
      </c>
      <c r="S37" s="46"/>
      <c r="T37" s="46"/>
    </row>
    <row r="38" spans="1:20" x14ac:dyDescent="0.25">
      <c r="A38" s="13">
        <v>4911</v>
      </c>
      <c r="B38" s="16" t="s">
        <v>40</v>
      </c>
      <c r="C38" s="30">
        <v>426</v>
      </c>
      <c r="D38" s="30">
        <v>395</v>
      </c>
      <c r="E38" s="30">
        <v>31</v>
      </c>
      <c r="F38" s="36">
        <f t="shared" si="1"/>
        <v>7.2769953051643188E-2</v>
      </c>
      <c r="L38" s="46">
        <v>4911</v>
      </c>
      <c r="M38" s="46">
        <v>395</v>
      </c>
      <c r="N38" s="46"/>
      <c r="O38" s="46">
        <v>4911</v>
      </c>
      <c r="P38" s="46">
        <v>31</v>
      </c>
      <c r="Q38" s="46"/>
      <c r="R38" s="46">
        <f t="shared" si="2"/>
        <v>426</v>
      </c>
      <c r="S38" s="46"/>
      <c r="T38" s="46"/>
    </row>
    <row r="39" spans="1:20" ht="20.100000000000001" customHeight="1" x14ac:dyDescent="0.3">
      <c r="A39" s="21" t="s">
        <v>41</v>
      </c>
      <c r="B39" s="2"/>
      <c r="C39" s="33">
        <f>SUM(C40:C46)</f>
        <v>7424</v>
      </c>
      <c r="D39" s="33">
        <f t="shared" ref="D39:E39" si="6">SUM(D40:D46)</f>
        <v>6713</v>
      </c>
      <c r="E39" s="33">
        <f t="shared" si="6"/>
        <v>711</v>
      </c>
      <c r="F39" s="39">
        <f t="shared" si="1"/>
        <v>9.5770474137931036E-2</v>
      </c>
      <c r="L39" s="46"/>
      <c r="M39" s="46"/>
      <c r="N39" s="46"/>
      <c r="O39" s="46"/>
      <c r="P39" s="46"/>
      <c r="Q39" s="46"/>
      <c r="R39" s="46">
        <f t="shared" si="2"/>
        <v>0</v>
      </c>
      <c r="S39" s="46"/>
      <c r="T39" s="46"/>
    </row>
    <row r="40" spans="1:20" ht="15.95" customHeight="1" x14ac:dyDescent="0.25">
      <c r="A40" s="13">
        <v>5200</v>
      </c>
      <c r="B40" s="16" t="s">
        <v>42</v>
      </c>
      <c r="C40" s="30">
        <v>4102</v>
      </c>
      <c r="D40" s="30">
        <v>3767</v>
      </c>
      <c r="E40" s="30">
        <v>335</v>
      </c>
      <c r="F40" s="36">
        <f t="shared" si="1"/>
        <v>8.1667479278400776E-2</v>
      </c>
      <c r="L40" s="46">
        <v>5200</v>
      </c>
      <c r="M40" s="46">
        <v>3767</v>
      </c>
      <c r="N40" s="46"/>
      <c r="O40" s="46">
        <v>5200</v>
      </c>
      <c r="P40" s="46">
        <v>335</v>
      </c>
      <c r="Q40" s="46"/>
      <c r="R40" s="46">
        <f t="shared" si="2"/>
        <v>4102</v>
      </c>
      <c r="S40" s="46"/>
      <c r="T40" s="46"/>
    </row>
    <row r="41" spans="1:20" x14ac:dyDescent="0.25">
      <c r="A41" s="2">
        <v>5508</v>
      </c>
      <c r="B41" s="5" t="s">
        <v>43</v>
      </c>
      <c r="C41" s="32">
        <v>1230</v>
      </c>
      <c r="D41" s="32">
        <v>1076</v>
      </c>
      <c r="E41" s="32">
        <v>154</v>
      </c>
      <c r="F41" s="38">
        <f t="shared" si="1"/>
        <v>0.12520325203252033</v>
      </c>
      <c r="L41" s="46">
        <v>5508</v>
      </c>
      <c r="M41" s="46">
        <v>1076</v>
      </c>
      <c r="N41" s="46"/>
      <c r="O41" s="46">
        <v>5508</v>
      </c>
      <c r="P41" s="46">
        <v>154</v>
      </c>
      <c r="Q41" s="46"/>
      <c r="R41" s="46">
        <f t="shared" si="2"/>
        <v>1230</v>
      </c>
      <c r="S41" s="46"/>
      <c r="T41" s="46"/>
    </row>
    <row r="42" spans="1:20" x14ac:dyDescent="0.25">
      <c r="A42" s="13">
        <v>5604</v>
      </c>
      <c r="B42" s="16" t="s">
        <v>44</v>
      </c>
      <c r="C42" s="30">
        <v>929</v>
      </c>
      <c r="D42" s="30">
        <v>791</v>
      </c>
      <c r="E42" s="30">
        <v>138</v>
      </c>
      <c r="F42" s="36">
        <f t="shared" si="1"/>
        <v>0.14854682454251883</v>
      </c>
      <c r="L42" s="46">
        <v>5604</v>
      </c>
      <c r="M42" s="46">
        <v>791</v>
      </c>
      <c r="N42" s="46"/>
      <c r="O42" s="46">
        <v>5604</v>
      </c>
      <c r="P42" s="46">
        <v>138</v>
      </c>
      <c r="Q42" s="46"/>
      <c r="R42" s="46">
        <f t="shared" si="2"/>
        <v>929</v>
      </c>
      <c r="S42" s="46"/>
      <c r="T42" s="46"/>
    </row>
    <row r="43" spans="1:20" x14ac:dyDescent="0.25">
      <c r="A43" s="2">
        <v>5609</v>
      </c>
      <c r="B43" s="5" t="s">
        <v>45</v>
      </c>
      <c r="C43" s="32">
        <v>484</v>
      </c>
      <c r="D43" s="32">
        <v>455</v>
      </c>
      <c r="E43" s="32">
        <v>29</v>
      </c>
      <c r="F43" s="38">
        <f t="shared" si="1"/>
        <v>5.9917355371900828E-2</v>
      </c>
      <c r="L43" s="46">
        <v>5609</v>
      </c>
      <c r="M43" s="46">
        <v>455</v>
      </c>
      <c r="N43" s="46"/>
      <c r="O43" s="46">
        <v>5609</v>
      </c>
      <c r="P43" s="46">
        <v>29</v>
      </c>
      <c r="Q43" s="46"/>
      <c r="R43" s="46">
        <f t="shared" si="2"/>
        <v>484</v>
      </c>
      <c r="S43" s="46"/>
      <c r="T43" s="46"/>
    </row>
    <row r="44" spans="1:20" x14ac:dyDescent="0.25">
      <c r="A44" s="13">
        <v>5611</v>
      </c>
      <c r="B44" s="16" t="s">
        <v>46</v>
      </c>
      <c r="C44" s="30">
        <v>90</v>
      </c>
      <c r="D44" s="30">
        <v>87</v>
      </c>
      <c r="E44" s="30">
        <v>3</v>
      </c>
      <c r="F44" s="36">
        <f t="shared" si="1"/>
        <v>3.3333333333333333E-2</v>
      </c>
      <c r="L44" s="46">
        <v>5611</v>
      </c>
      <c r="M44" s="46">
        <v>87</v>
      </c>
      <c r="N44" s="46"/>
      <c r="O44" s="46">
        <v>5611</v>
      </c>
      <c r="P44" s="46">
        <v>3</v>
      </c>
      <c r="Q44" s="46"/>
      <c r="R44" s="46">
        <f t="shared" si="2"/>
        <v>90</v>
      </c>
      <c r="S44" s="46"/>
      <c r="T44" s="46"/>
    </row>
    <row r="45" spans="1:20" x14ac:dyDescent="0.25">
      <c r="A45" s="2">
        <v>5612</v>
      </c>
      <c r="B45" s="5" t="s">
        <v>47</v>
      </c>
      <c r="C45" s="32">
        <v>385</v>
      </c>
      <c r="D45" s="32">
        <v>352</v>
      </c>
      <c r="E45" s="32">
        <v>33</v>
      </c>
      <c r="F45" s="38">
        <f t="shared" si="1"/>
        <v>8.5714285714285715E-2</v>
      </c>
      <c r="L45" s="46">
        <v>5612</v>
      </c>
      <c r="M45" s="46">
        <v>352</v>
      </c>
      <c r="N45" s="46"/>
      <c r="O45" s="46">
        <v>5612</v>
      </c>
      <c r="P45" s="46">
        <v>33</v>
      </c>
      <c r="Q45" s="46"/>
      <c r="R45" s="46">
        <f t="shared" si="2"/>
        <v>385</v>
      </c>
      <c r="S45" s="46"/>
      <c r="T45" s="46"/>
    </row>
    <row r="46" spans="1:20" x14ac:dyDescent="0.25">
      <c r="A46" s="13">
        <v>5706</v>
      </c>
      <c r="B46" s="16" t="s">
        <v>48</v>
      </c>
      <c r="C46" s="30">
        <v>204</v>
      </c>
      <c r="D46" s="30">
        <v>185</v>
      </c>
      <c r="E46" s="30">
        <v>19</v>
      </c>
      <c r="F46" s="36">
        <f t="shared" si="1"/>
        <v>9.3137254901960786E-2</v>
      </c>
      <c r="L46" s="46">
        <v>5706</v>
      </c>
      <c r="M46" s="46">
        <v>185</v>
      </c>
      <c r="N46" s="46"/>
      <c r="O46" s="46">
        <v>5706</v>
      </c>
      <c r="P46" s="46">
        <v>19</v>
      </c>
      <c r="Q46" s="46"/>
      <c r="R46" s="46">
        <f t="shared" si="2"/>
        <v>204</v>
      </c>
      <c r="S46" s="46"/>
      <c r="T46" s="46"/>
    </row>
    <row r="47" spans="1:20" ht="19.5" customHeight="1" x14ac:dyDescent="0.25">
      <c r="A47" s="17" t="s">
        <v>49</v>
      </c>
      <c r="B47" s="2"/>
      <c r="C47" s="33">
        <f>SUM(C48:C60)</f>
        <v>31118</v>
      </c>
      <c r="D47" s="33">
        <f t="shared" ref="D47:E47" si="7">SUM(D48:D60)</f>
        <v>28445</v>
      </c>
      <c r="E47" s="33">
        <f t="shared" si="7"/>
        <v>2673</v>
      </c>
      <c r="F47" s="39">
        <f>E47/C47</f>
        <v>8.5898836686162355E-2</v>
      </c>
      <c r="L47" s="46"/>
      <c r="M47" s="46"/>
      <c r="N47" s="46"/>
      <c r="O47" s="46"/>
      <c r="P47" s="46"/>
      <c r="Q47" s="46"/>
      <c r="R47" s="46">
        <f t="shared" si="2"/>
        <v>0</v>
      </c>
      <c r="S47" s="46"/>
      <c r="T47" s="46"/>
    </row>
    <row r="48" spans="1:20" ht="18.600000000000001" customHeight="1" x14ac:dyDescent="0.25">
      <c r="A48" s="13">
        <v>6000</v>
      </c>
      <c r="B48" s="16" t="s">
        <v>50</v>
      </c>
      <c r="C48" s="30">
        <v>19583</v>
      </c>
      <c r="D48" s="30">
        <v>18323</v>
      </c>
      <c r="E48" s="30">
        <v>1260</v>
      </c>
      <c r="F48" s="36">
        <f t="shared" si="1"/>
        <v>6.4341520706735433E-2</v>
      </c>
      <c r="L48" s="46">
        <v>6000</v>
      </c>
      <c r="M48" s="46">
        <v>18323</v>
      </c>
      <c r="N48" s="46"/>
      <c r="O48" s="46">
        <v>6000</v>
      </c>
      <c r="P48" s="46">
        <v>1260</v>
      </c>
      <c r="Q48" s="46"/>
      <c r="R48" s="46">
        <f t="shared" si="2"/>
        <v>19583</v>
      </c>
      <c r="S48" s="46"/>
      <c r="T48" s="46"/>
    </row>
    <row r="49" spans="1:20" x14ac:dyDescent="0.25">
      <c r="A49" s="2">
        <v>6100</v>
      </c>
      <c r="B49" s="5" t="s">
        <v>51</v>
      </c>
      <c r="C49" s="32">
        <v>3038</v>
      </c>
      <c r="D49" s="32">
        <v>2493</v>
      </c>
      <c r="E49" s="32">
        <v>545</v>
      </c>
      <c r="F49" s="38">
        <f t="shared" si="1"/>
        <v>0.1793943383805135</v>
      </c>
      <c r="L49" s="46">
        <v>6100</v>
      </c>
      <c r="M49" s="46">
        <v>2493</v>
      </c>
      <c r="N49" s="46"/>
      <c r="O49" s="46">
        <v>6100</v>
      </c>
      <c r="P49" s="46">
        <v>545</v>
      </c>
      <c r="Q49" s="46"/>
      <c r="R49" s="46">
        <f t="shared" si="2"/>
        <v>3038</v>
      </c>
      <c r="S49" s="46"/>
      <c r="T49" s="46"/>
    </row>
    <row r="50" spans="1:20" x14ac:dyDescent="0.25">
      <c r="A50" s="13">
        <v>6250</v>
      </c>
      <c r="B50" s="16" t="s">
        <v>52</v>
      </c>
      <c r="C50" s="30">
        <v>1971</v>
      </c>
      <c r="D50" s="30">
        <v>1816</v>
      </c>
      <c r="E50" s="30">
        <v>155</v>
      </c>
      <c r="F50" s="36">
        <f t="shared" si="1"/>
        <v>7.864028411973617E-2</v>
      </c>
      <c r="L50" s="46">
        <v>6250</v>
      </c>
      <c r="M50" s="46">
        <v>1816</v>
      </c>
      <c r="N50" s="46"/>
      <c r="O50" s="46">
        <v>6250</v>
      </c>
      <c r="P50" s="46">
        <v>155</v>
      </c>
      <c r="Q50" s="46"/>
      <c r="R50" s="46">
        <f t="shared" si="2"/>
        <v>1971</v>
      </c>
      <c r="S50" s="46"/>
      <c r="T50" s="46"/>
    </row>
    <row r="51" spans="1:20" x14ac:dyDescent="0.25">
      <c r="A51" s="2">
        <v>6400</v>
      </c>
      <c r="B51" s="5" t="s">
        <v>53</v>
      </c>
      <c r="C51" s="32">
        <v>1862</v>
      </c>
      <c r="D51" s="32">
        <v>1651</v>
      </c>
      <c r="E51" s="32">
        <v>211</v>
      </c>
      <c r="F51" s="38">
        <f t="shared" si="1"/>
        <v>0.11331901181525242</v>
      </c>
      <c r="L51" s="46">
        <v>6400</v>
      </c>
      <c r="M51" s="46">
        <v>1651</v>
      </c>
      <c r="N51" s="46"/>
      <c r="O51" s="46">
        <v>6400</v>
      </c>
      <c r="P51" s="46">
        <v>211</v>
      </c>
      <c r="Q51" s="46"/>
      <c r="R51" s="46">
        <f t="shared" si="2"/>
        <v>1862</v>
      </c>
      <c r="S51" s="46"/>
      <c r="T51" s="46"/>
    </row>
    <row r="52" spans="1:20" x14ac:dyDescent="0.25">
      <c r="A52" s="13">
        <v>6513</v>
      </c>
      <c r="B52" s="16" t="s">
        <v>54</v>
      </c>
      <c r="C52" s="30">
        <v>1120</v>
      </c>
      <c r="D52" s="30">
        <v>1068</v>
      </c>
      <c r="E52" s="30">
        <v>52</v>
      </c>
      <c r="F52" s="36">
        <f t="shared" si="1"/>
        <v>4.642857142857143E-2</v>
      </c>
      <c r="L52" s="46">
        <v>6513</v>
      </c>
      <c r="M52" s="46">
        <v>1068</v>
      </c>
      <c r="N52" s="46"/>
      <c r="O52" s="46">
        <v>6513</v>
      </c>
      <c r="P52" s="46">
        <v>52</v>
      </c>
      <c r="Q52" s="46"/>
      <c r="R52" s="46">
        <f t="shared" si="2"/>
        <v>1120</v>
      </c>
      <c r="S52" s="46"/>
      <c r="T52" s="46"/>
    </row>
    <row r="53" spans="1:20" x14ac:dyDescent="0.25">
      <c r="A53" s="2">
        <v>6515</v>
      </c>
      <c r="B53" s="5" t="s">
        <v>55</v>
      </c>
      <c r="C53" s="32">
        <v>704</v>
      </c>
      <c r="D53" s="32">
        <v>679</v>
      </c>
      <c r="E53" s="32">
        <v>25</v>
      </c>
      <c r="F53" s="38">
        <f t="shared" si="1"/>
        <v>3.551136363636364E-2</v>
      </c>
      <c r="L53" s="46">
        <v>6515</v>
      </c>
      <c r="M53" s="46">
        <v>679</v>
      </c>
      <c r="N53" s="46"/>
      <c r="O53" s="46">
        <v>6515</v>
      </c>
      <c r="P53" s="46">
        <v>25</v>
      </c>
      <c r="Q53" s="46"/>
      <c r="R53" s="46">
        <f t="shared" si="2"/>
        <v>704</v>
      </c>
      <c r="S53" s="46"/>
      <c r="T53" s="46"/>
    </row>
    <row r="54" spans="1:20" x14ac:dyDescent="0.25">
      <c r="A54" s="13">
        <v>6601</v>
      </c>
      <c r="B54" s="16" t="s">
        <v>56</v>
      </c>
      <c r="C54" s="30">
        <v>457</v>
      </c>
      <c r="D54" s="30">
        <v>393</v>
      </c>
      <c r="E54" s="30">
        <v>64</v>
      </c>
      <c r="F54" s="36">
        <f t="shared" si="1"/>
        <v>0.14004376367614879</v>
      </c>
      <c r="L54" s="46">
        <v>6601</v>
      </c>
      <c r="M54" s="46">
        <v>393</v>
      </c>
      <c r="N54" s="46"/>
      <c r="O54" s="46">
        <v>6601</v>
      </c>
      <c r="P54" s="46">
        <v>64</v>
      </c>
      <c r="Q54" s="46"/>
      <c r="R54" s="46">
        <f t="shared" si="2"/>
        <v>457</v>
      </c>
      <c r="S54" s="46"/>
      <c r="T54" s="46"/>
    </row>
    <row r="55" spans="1:20" x14ac:dyDescent="0.25">
      <c r="A55" s="2">
        <v>6602</v>
      </c>
      <c r="B55" s="5" t="s">
        <v>57</v>
      </c>
      <c r="C55" s="32">
        <v>369</v>
      </c>
      <c r="D55" s="32">
        <v>322</v>
      </c>
      <c r="E55" s="32">
        <v>47</v>
      </c>
      <c r="F55" s="38">
        <f t="shared" si="1"/>
        <v>0.12737127371273713</v>
      </c>
      <c r="L55" s="46">
        <v>6602</v>
      </c>
      <c r="M55" s="46">
        <v>322</v>
      </c>
      <c r="N55" s="46"/>
      <c r="O55" s="46">
        <v>6602</v>
      </c>
      <c r="P55" s="46">
        <v>47</v>
      </c>
      <c r="Q55" s="46"/>
      <c r="R55" s="46">
        <f t="shared" si="2"/>
        <v>369</v>
      </c>
      <c r="S55" s="46"/>
      <c r="T55" s="46"/>
    </row>
    <row r="56" spans="1:20" x14ac:dyDescent="0.25">
      <c r="A56" s="13">
        <v>6607</v>
      </c>
      <c r="B56" s="16" t="s">
        <v>58</v>
      </c>
      <c r="C56" s="30">
        <v>485</v>
      </c>
      <c r="D56" s="30">
        <v>359</v>
      </c>
      <c r="E56" s="30">
        <v>126</v>
      </c>
      <c r="F56" s="36">
        <f t="shared" si="1"/>
        <v>0.25979381443298971</v>
      </c>
      <c r="L56" s="46">
        <v>6607</v>
      </c>
      <c r="M56" s="46">
        <v>359</v>
      </c>
      <c r="N56" s="46"/>
      <c r="O56" s="46">
        <v>6607</v>
      </c>
      <c r="P56" s="46">
        <v>126</v>
      </c>
      <c r="Q56" s="46"/>
      <c r="R56" s="46">
        <f t="shared" si="2"/>
        <v>485</v>
      </c>
      <c r="S56" s="46"/>
      <c r="T56" s="46"/>
    </row>
    <row r="57" spans="1:20" x14ac:dyDescent="0.25">
      <c r="A57" s="2">
        <v>6611</v>
      </c>
      <c r="B57" s="5" t="s">
        <v>59</v>
      </c>
      <c r="C57" s="32">
        <v>61</v>
      </c>
      <c r="D57" s="32">
        <v>53</v>
      </c>
      <c r="E57" s="32">
        <v>8</v>
      </c>
      <c r="F57" s="38">
        <f t="shared" si="1"/>
        <v>0.13114754098360656</v>
      </c>
      <c r="L57" s="46">
        <v>6611</v>
      </c>
      <c r="M57" s="46">
        <v>53</v>
      </c>
      <c r="N57" s="46"/>
      <c r="O57" s="46">
        <v>6611</v>
      </c>
      <c r="P57" s="46">
        <v>8</v>
      </c>
      <c r="Q57" s="46"/>
      <c r="R57" s="46">
        <f t="shared" si="2"/>
        <v>61</v>
      </c>
      <c r="S57" s="46"/>
      <c r="T57" s="46"/>
    </row>
    <row r="58" spans="1:20" x14ac:dyDescent="0.25">
      <c r="A58" s="2">
        <v>6612</v>
      </c>
      <c r="B58" s="16" t="s">
        <v>60</v>
      </c>
      <c r="C58" s="30">
        <v>864</v>
      </c>
      <c r="D58" s="30">
        <v>819</v>
      </c>
      <c r="E58" s="30">
        <v>45</v>
      </c>
      <c r="F58" s="36">
        <f t="shared" si="1"/>
        <v>5.2083333333333336E-2</v>
      </c>
      <c r="L58" s="46">
        <v>6612</v>
      </c>
      <c r="M58" s="46">
        <v>819</v>
      </c>
      <c r="N58" s="46"/>
      <c r="O58" s="46">
        <v>6612</v>
      </c>
      <c r="P58" s="46">
        <v>45</v>
      </c>
      <c r="Q58" s="46"/>
      <c r="R58" s="46">
        <f t="shared" si="2"/>
        <v>864</v>
      </c>
      <c r="S58" s="46"/>
      <c r="T58" s="46"/>
    </row>
    <row r="59" spans="1:20" x14ac:dyDescent="0.25">
      <c r="A59" s="2">
        <v>6706</v>
      </c>
      <c r="B59" s="5" t="s">
        <v>61</v>
      </c>
      <c r="C59" s="32">
        <v>95</v>
      </c>
      <c r="D59" s="32">
        <v>87</v>
      </c>
      <c r="E59" s="32">
        <v>8</v>
      </c>
      <c r="F59" s="38">
        <f t="shared" si="1"/>
        <v>8.4210526315789472E-2</v>
      </c>
      <c r="L59" s="46">
        <v>6706</v>
      </c>
      <c r="M59" s="46">
        <v>87</v>
      </c>
      <c r="N59" s="46"/>
      <c r="O59" s="46">
        <v>6706</v>
      </c>
      <c r="P59" s="46">
        <v>8</v>
      </c>
      <c r="Q59" s="46"/>
      <c r="R59" s="46">
        <f t="shared" si="2"/>
        <v>95</v>
      </c>
      <c r="S59" s="46"/>
      <c r="T59" s="46"/>
    </row>
    <row r="60" spans="1:20" x14ac:dyDescent="0.25">
      <c r="A60" s="2">
        <v>6709</v>
      </c>
      <c r="B60" s="16" t="s">
        <v>62</v>
      </c>
      <c r="C60" s="30">
        <v>509</v>
      </c>
      <c r="D60" s="30">
        <v>382</v>
      </c>
      <c r="E60" s="30">
        <v>127</v>
      </c>
      <c r="F60" s="36">
        <f t="shared" si="1"/>
        <v>0.24950884086444008</v>
      </c>
      <c r="L60" s="46">
        <v>6709</v>
      </c>
      <c r="M60" s="46">
        <v>382</v>
      </c>
      <c r="N60" s="46"/>
      <c r="O60" s="46">
        <v>6709</v>
      </c>
      <c r="P60" s="46">
        <v>127</v>
      </c>
      <c r="Q60" s="46"/>
      <c r="R60" s="46">
        <f t="shared" si="2"/>
        <v>509</v>
      </c>
      <c r="S60" s="46"/>
      <c r="T60" s="46"/>
    </row>
    <row r="61" spans="1:20" ht="23.1" customHeight="1" x14ac:dyDescent="0.3">
      <c r="A61" s="21" t="s">
        <v>63</v>
      </c>
      <c r="B61" s="2"/>
      <c r="C61" s="33">
        <f>SUM(C62:C65)</f>
        <v>11014</v>
      </c>
      <c r="D61" s="33">
        <f t="shared" ref="D61:E61" si="8">SUM(D62:D65)</f>
        <v>9352</v>
      </c>
      <c r="E61" s="33">
        <f t="shared" si="8"/>
        <v>1662</v>
      </c>
      <c r="F61" s="39">
        <f>E61/C61</f>
        <v>0.1508988560014527</v>
      </c>
      <c r="L61" s="46"/>
      <c r="M61" s="46"/>
      <c r="N61" s="46"/>
      <c r="O61" s="46"/>
      <c r="P61" s="46"/>
      <c r="Q61" s="46"/>
      <c r="R61" s="46">
        <f t="shared" si="2"/>
        <v>0</v>
      </c>
      <c r="S61" s="46"/>
      <c r="T61" s="46"/>
    </row>
    <row r="62" spans="1:20" ht="16.5" customHeight="1" x14ac:dyDescent="0.25">
      <c r="A62" s="13">
        <v>7300</v>
      </c>
      <c r="B62" s="16" t="s">
        <v>64</v>
      </c>
      <c r="C62" s="30">
        <v>5187</v>
      </c>
      <c r="D62" s="30">
        <v>4246</v>
      </c>
      <c r="E62" s="30">
        <v>941</v>
      </c>
      <c r="F62" s="36">
        <f t="shared" si="1"/>
        <v>0.18141507615191826</v>
      </c>
      <c r="L62" s="46">
        <v>7300</v>
      </c>
      <c r="M62" s="46">
        <v>4246</v>
      </c>
      <c r="N62" s="46"/>
      <c r="O62" s="46">
        <v>7300</v>
      </c>
      <c r="P62" s="46">
        <v>941</v>
      </c>
      <c r="Q62" s="46"/>
      <c r="R62" s="46">
        <f t="shared" si="2"/>
        <v>5187</v>
      </c>
      <c r="S62" s="46"/>
      <c r="T62" s="46"/>
    </row>
    <row r="63" spans="1:20" x14ac:dyDescent="0.25">
      <c r="A63" s="2" t="s">
        <v>82</v>
      </c>
      <c r="B63" s="5" t="s">
        <v>83</v>
      </c>
      <c r="C63" s="32">
        <v>5059</v>
      </c>
      <c r="D63" s="32">
        <v>4417</v>
      </c>
      <c r="E63" s="32">
        <v>642</v>
      </c>
      <c r="F63" s="38">
        <f t="shared" si="1"/>
        <v>0.12690254991104963</v>
      </c>
      <c r="L63" s="46">
        <v>7400</v>
      </c>
      <c r="M63" s="46">
        <v>4417</v>
      </c>
      <c r="N63" s="46"/>
      <c r="O63" s="46">
        <v>7400</v>
      </c>
      <c r="P63" s="46">
        <v>642</v>
      </c>
      <c r="Q63" s="46"/>
      <c r="R63" s="46">
        <f t="shared" si="2"/>
        <v>5059</v>
      </c>
      <c r="S63" s="46"/>
      <c r="T63" s="46"/>
    </row>
    <row r="64" spans="1:20" x14ac:dyDescent="0.25">
      <c r="A64" s="13">
        <v>7502</v>
      </c>
      <c r="B64" s="16" t="s">
        <v>65</v>
      </c>
      <c r="C64" s="30">
        <v>668</v>
      </c>
      <c r="D64" s="30">
        <v>608</v>
      </c>
      <c r="E64" s="30">
        <v>60</v>
      </c>
      <c r="F64" s="36">
        <f t="shared" si="1"/>
        <v>8.9820359281437126E-2</v>
      </c>
      <c r="L64" s="46">
        <v>7502</v>
      </c>
      <c r="M64" s="46">
        <v>608</v>
      </c>
      <c r="N64" s="46"/>
      <c r="O64" s="46">
        <v>7502</v>
      </c>
      <c r="P64" s="46">
        <v>60</v>
      </c>
      <c r="Q64" s="46"/>
      <c r="R64" s="46">
        <f t="shared" si="2"/>
        <v>668</v>
      </c>
      <c r="S64" s="46"/>
      <c r="T64" s="46"/>
    </row>
    <row r="65" spans="1:20" x14ac:dyDescent="0.25">
      <c r="A65" s="2">
        <v>7505</v>
      </c>
      <c r="B65" s="5" t="s">
        <v>66</v>
      </c>
      <c r="C65" s="32">
        <v>100</v>
      </c>
      <c r="D65" s="32">
        <v>81</v>
      </c>
      <c r="E65" s="32">
        <v>19</v>
      </c>
      <c r="F65" s="38">
        <f t="shared" si="1"/>
        <v>0.19</v>
      </c>
      <c r="L65" s="46">
        <v>7505</v>
      </c>
      <c r="M65" s="46">
        <v>81</v>
      </c>
      <c r="N65" s="46"/>
      <c r="O65" s="46">
        <v>7505</v>
      </c>
      <c r="P65" s="46">
        <v>19</v>
      </c>
      <c r="Q65" s="46"/>
      <c r="R65" s="46">
        <f t="shared" si="2"/>
        <v>100</v>
      </c>
      <c r="S65" s="46"/>
      <c r="T65" s="46"/>
    </row>
    <row r="66" spans="1:20" ht="19.5" customHeight="1" x14ac:dyDescent="0.3">
      <c r="A66" s="21" t="s">
        <v>84</v>
      </c>
      <c r="B66" s="5"/>
      <c r="C66" s="33">
        <f>SUM(C67:C81)</f>
        <v>32380</v>
      </c>
      <c r="D66" s="33">
        <f t="shared" ref="D66:E66" si="9">SUM(D67:D81)</f>
        <v>27559</v>
      </c>
      <c r="E66" s="33">
        <f t="shared" si="9"/>
        <v>4821</v>
      </c>
      <c r="F66" s="39">
        <f>E66/C66</f>
        <v>0.14888820259419394</v>
      </c>
      <c r="L66" s="46"/>
      <c r="M66" s="46"/>
      <c r="N66" s="46"/>
      <c r="O66" s="46"/>
      <c r="P66" s="46"/>
      <c r="Q66" s="46"/>
      <c r="R66" s="46">
        <f t="shared" si="2"/>
        <v>0</v>
      </c>
      <c r="S66" s="46"/>
      <c r="T66" s="46"/>
    </row>
    <row r="67" spans="1:20" ht="18" customHeight="1" x14ac:dyDescent="0.25">
      <c r="A67" s="13">
        <v>7708</v>
      </c>
      <c r="B67" s="16" t="s">
        <v>67</v>
      </c>
      <c r="C67" s="30">
        <v>2450</v>
      </c>
      <c r="D67" s="30">
        <v>1880</v>
      </c>
      <c r="E67" s="30">
        <v>570</v>
      </c>
      <c r="F67" s="36">
        <f t="shared" si="1"/>
        <v>0.23265306122448978</v>
      </c>
      <c r="L67" s="46">
        <v>8401</v>
      </c>
      <c r="M67" s="46">
        <v>1880</v>
      </c>
      <c r="N67" s="46"/>
      <c r="O67" s="46">
        <v>8401</v>
      </c>
      <c r="P67" s="46">
        <v>570</v>
      </c>
      <c r="Q67" s="46"/>
      <c r="R67" s="46">
        <f t="shared" si="2"/>
        <v>2450</v>
      </c>
      <c r="S67" s="46"/>
      <c r="T67" s="46"/>
    </row>
    <row r="68" spans="1:20" x14ac:dyDescent="0.25">
      <c r="A68" s="2">
        <v>8000</v>
      </c>
      <c r="B68" s="5" t="s">
        <v>68</v>
      </c>
      <c r="C68" s="32">
        <v>4416</v>
      </c>
      <c r="D68" s="32">
        <v>3843</v>
      </c>
      <c r="E68" s="32">
        <v>573</v>
      </c>
      <c r="F68" s="38">
        <f t="shared" si="1"/>
        <v>0.1297554347826087</v>
      </c>
      <c r="L68" s="46">
        <v>8000</v>
      </c>
      <c r="M68" s="46">
        <v>3843</v>
      </c>
      <c r="N68" s="46"/>
      <c r="O68" s="46">
        <v>8000</v>
      </c>
      <c r="P68" s="46">
        <v>573</v>
      </c>
      <c r="Q68" s="46"/>
      <c r="R68" s="46">
        <f t="shared" si="2"/>
        <v>4416</v>
      </c>
      <c r="S68" s="46"/>
      <c r="T68" s="46"/>
    </row>
    <row r="69" spans="1:20" x14ac:dyDescent="0.25">
      <c r="A69" s="13">
        <v>8200</v>
      </c>
      <c r="B69" s="16" t="s">
        <v>69</v>
      </c>
      <c r="C69" s="30">
        <v>10794</v>
      </c>
      <c r="D69" s="30">
        <v>9966</v>
      </c>
      <c r="E69" s="30">
        <v>828</v>
      </c>
      <c r="F69" s="36">
        <f t="shared" si="1"/>
        <v>7.6709282934963874E-2</v>
      </c>
      <c r="L69" s="46">
        <v>8200</v>
      </c>
      <c r="M69" s="46">
        <v>9966</v>
      </c>
      <c r="N69" s="46"/>
      <c r="O69" s="46">
        <v>8200</v>
      </c>
      <c r="P69" s="46">
        <v>828</v>
      </c>
      <c r="Q69" s="46"/>
      <c r="R69" s="46">
        <f t="shared" si="2"/>
        <v>10794</v>
      </c>
      <c r="S69" s="46"/>
      <c r="T69" s="46"/>
    </row>
    <row r="70" spans="1:20" x14ac:dyDescent="0.25">
      <c r="A70" s="2">
        <v>8508</v>
      </c>
      <c r="B70" s="5" t="s">
        <v>70</v>
      </c>
      <c r="C70" s="32">
        <v>808</v>
      </c>
      <c r="D70" s="32">
        <v>396</v>
      </c>
      <c r="E70" s="32">
        <v>412</v>
      </c>
      <c r="F70" s="38">
        <f t="shared" ref="F70:F81" si="10">E70/C70</f>
        <v>0.50990099009900991</v>
      </c>
      <c r="L70" s="46">
        <v>8508</v>
      </c>
      <c r="M70" s="46">
        <v>396</v>
      </c>
      <c r="N70" s="46"/>
      <c r="O70" s="46">
        <v>8508</v>
      </c>
      <c r="P70" s="46">
        <v>412</v>
      </c>
      <c r="Q70" s="46"/>
      <c r="R70" s="46">
        <f t="shared" si="2"/>
        <v>808</v>
      </c>
      <c r="S70" s="46"/>
      <c r="T70" s="46"/>
    </row>
    <row r="71" spans="1:20" x14ac:dyDescent="0.25">
      <c r="A71" s="13">
        <v>8509</v>
      </c>
      <c r="B71" s="16" t="s">
        <v>71</v>
      </c>
      <c r="C71" s="30">
        <v>647</v>
      </c>
      <c r="D71" s="30">
        <v>424</v>
      </c>
      <c r="E71" s="30">
        <v>223</v>
      </c>
      <c r="F71" s="36">
        <f t="shared" si="10"/>
        <v>0.34466769706336942</v>
      </c>
      <c r="L71" s="46">
        <v>8509</v>
      </c>
      <c r="M71" s="46">
        <v>424</v>
      </c>
      <c r="N71" s="46"/>
      <c r="O71" s="46">
        <v>8509</v>
      </c>
      <c r="P71" s="46">
        <v>223</v>
      </c>
      <c r="Q71" s="46"/>
      <c r="R71" s="46">
        <f t="shared" ref="R71:R81" si="11">M71+P71</f>
        <v>647</v>
      </c>
      <c r="S71" s="46"/>
      <c r="T71" s="46"/>
    </row>
    <row r="72" spans="1:20" x14ac:dyDescent="0.25">
      <c r="A72" s="22">
        <v>8610</v>
      </c>
      <c r="B72" s="23" t="s">
        <v>72</v>
      </c>
      <c r="C72" s="32">
        <v>261</v>
      </c>
      <c r="D72" s="32">
        <v>198</v>
      </c>
      <c r="E72" s="32">
        <v>63</v>
      </c>
      <c r="F72" s="38">
        <f t="shared" si="10"/>
        <v>0.2413793103448276</v>
      </c>
      <c r="L72" s="46">
        <v>8610</v>
      </c>
      <c r="M72" s="46">
        <v>198</v>
      </c>
      <c r="N72" s="46"/>
      <c r="O72" s="46">
        <v>8610</v>
      </c>
      <c r="P72" s="46">
        <v>63</v>
      </c>
      <c r="Q72" s="46"/>
      <c r="R72" s="46">
        <f t="shared" si="11"/>
        <v>261</v>
      </c>
      <c r="S72" s="46"/>
      <c r="T72" s="46"/>
    </row>
    <row r="73" spans="1:20" x14ac:dyDescent="0.25">
      <c r="A73" s="24">
        <v>8613</v>
      </c>
      <c r="B73" s="25" t="s">
        <v>73</v>
      </c>
      <c r="C73" s="30">
        <v>1977</v>
      </c>
      <c r="D73" s="30">
        <v>1512</v>
      </c>
      <c r="E73" s="30">
        <v>465</v>
      </c>
      <c r="F73" s="36">
        <f t="shared" si="10"/>
        <v>0.23520485584218512</v>
      </c>
      <c r="L73" s="46">
        <v>8613</v>
      </c>
      <c r="M73" s="46">
        <v>1512</v>
      </c>
      <c r="N73" s="46"/>
      <c r="O73" s="46">
        <v>8613</v>
      </c>
      <c r="P73" s="46">
        <v>465</v>
      </c>
      <c r="Q73" s="46"/>
      <c r="R73" s="46">
        <f t="shared" si="11"/>
        <v>1977</v>
      </c>
      <c r="S73" s="46"/>
      <c r="T73" s="46"/>
    </row>
    <row r="74" spans="1:20" x14ac:dyDescent="0.25">
      <c r="A74" s="22">
        <v>8614</v>
      </c>
      <c r="B74" s="23" t="s">
        <v>74</v>
      </c>
      <c r="C74" s="32">
        <v>1806</v>
      </c>
      <c r="D74" s="32">
        <v>1481</v>
      </c>
      <c r="E74" s="32">
        <v>325</v>
      </c>
      <c r="F74" s="38">
        <f>E74/C74</f>
        <v>0.17995570321151716</v>
      </c>
      <c r="L74" s="46">
        <v>8614</v>
      </c>
      <c r="M74" s="46">
        <v>1481</v>
      </c>
      <c r="N74" s="46"/>
      <c r="O74" s="46">
        <v>8614</v>
      </c>
      <c r="P74" s="46">
        <v>325</v>
      </c>
      <c r="Q74" s="46"/>
      <c r="R74" s="46">
        <f t="shared" si="11"/>
        <v>1806</v>
      </c>
      <c r="S74" s="46"/>
      <c r="T74" s="46"/>
    </row>
    <row r="75" spans="1:20" x14ac:dyDescent="0.25">
      <c r="A75" s="24">
        <v>8710</v>
      </c>
      <c r="B75" s="25" t="s">
        <v>75</v>
      </c>
      <c r="C75" s="30">
        <v>828</v>
      </c>
      <c r="D75" s="30">
        <v>616</v>
      </c>
      <c r="E75" s="30">
        <v>212</v>
      </c>
      <c r="F75" s="36">
        <f t="shared" si="10"/>
        <v>0.2560386473429952</v>
      </c>
      <c r="L75" s="46">
        <v>8710</v>
      </c>
      <c r="M75" s="46">
        <v>616</v>
      </c>
      <c r="N75" s="46"/>
      <c r="O75" s="46">
        <v>8710</v>
      </c>
      <c r="P75" s="46">
        <v>212</v>
      </c>
      <c r="Q75" s="46"/>
      <c r="R75" s="46">
        <f t="shared" si="11"/>
        <v>828</v>
      </c>
      <c r="S75" s="46"/>
      <c r="T75" s="46"/>
    </row>
    <row r="76" spans="1:20" x14ac:dyDescent="0.25">
      <c r="A76" s="22">
        <v>8716</v>
      </c>
      <c r="B76" s="23" t="s">
        <v>76</v>
      </c>
      <c r="C76" s="32">
        <v>2980</v>
      </c>
      <c r="D76" s="32">
        <v>2793</v>
      </c>
      <c r="E76" s="32">
        <v>187</v>
      </c>
      <c r="F76" s="38">
        <f t="shared" si="10"/>
        <v>6.2751677852348989E-2</v>
      </c>
      <c r="L76" s="46">
        <v>8716</v>
      </c>
      <c r="M76" s="46">
        <v>2793</v>
      </c>
      <c r="N76" s="46"/>
      <c r="O76" s="46">
        <v>8716</v>
      </c>
      <c r="P76" s="46">
        <v>187</v>
      </c>
      <c r="Q76" s="46"/>
      <c r="R76" s="46">
        <f t="shared" si="11"/>
        <v>2980</v>
      </c>
      <c r="S76" s="46"/>
      <c r="T76" s="46"/>
    </row>
    <row r="77" spans="1:20" x14ac:dyDescent="0.25">
      <c r="A77" s="24">
        <v>8717</v>
      </c>
      <c r="B77" s="25" t="s">
        <v>77</v>
      </c>
      <c r="C77" s="30">
        <v>2465</v>
      </c>
      <c r="D77" s="30">
        <v>2017</v>
      </c>
      <c r="E77" s="30">
        <v>448</v>
      </c>
      <c r="F77" s="36">
        <f t="shared" si="10"/>
        <v>0.18174442190669371</v>
      </c>
      <c r="L77" s="46">
        <v>8717</v>
      </c>
      <c r="M77" s="46">
        <v>2017</v>
      </c>
      <c r="N77" s="46"/>
      <c r="O77" s="46">
        <v>8717</v>
      </c>
      <c r="P77" s="46">
        <v>448</v>
      </c>
      <c r="Q77" s="46"/>
      <c r="R77" s="46">
        <f t="shared" si="11"/>
        <v>2465</v>
      </c>
      <c r="S77" s="46"/>
      <c r="T77" s="46"/>
    </row>
    <row r="78" spans="1:20" x14ac:dyDescent="0.25">
      <c r="A78" s="22">
        <v>8719</v>
      </c>
      <c r="B78" s="23" t="s">
        <v>78</v>
      </c>
      <c r="C78" s="32">
        <v>530</v>
      </c>
      <c r="D78" s="32">
        <v>432</v>
      </c>
      <c r="E78" s="32">
        <v>98</v>
      </c>
      <c r="F78" s="38">
        <f t="shared" si="10"/>
        <v>0.18490566037735848</v>
      </c>
      <c r="L78" s="46">
        <v>8719</v>
      </c>
      <c r="M78" s="46">
        <v>432</v>
      </c>
      <c r="N78" s="46"/>
      <c r="O78" s="46">
        <v>8719</v>
      </c>
      <c r="P78" s="46">
        <v>98</v>
      </c>
      <c r="Q78" s="46"/>
      <c r="R78" s="46">
        <f t="shared" si="11"/>
        <v>530</v>
      </c>
      <c r="S78" s="46"/>
      <c r="T78" s="46"/>
    </row>
    <row r="79" spans="1:20" x14ac:dyDescent="0.25">
      <c r="A79" s="24">
        <v>8720</v>
      </c>
      <c r="B79" s="25" t="s">
        <v>79</v>
      </c>
      <c r="C79" s="30">
        <v>565</v>
      </c>
      <c r="D79" s="30">
        <v>510</v>
      </c>
      <c r="E79" s="30">
        <v>55</v>
      </c>
      <c r="F79" s="36">
        <f t="shared" si="10"/>
        <v>9.7345132743362831E-2</v>
      </c>
      <c r="L79" s="46">
        <v>8720</v>
      </c>
      <c r="M79" s="46">
        <v>510</v>
      </c>
      <c r="N79" s="46"/>
      <c r="O79" s="46">
        <v>8720</v>
      </c>
      <c r="P79" s="46">
        <v>55</v>
      </c>
      <c r="Q79" s="46"/>
      <c r="R79" s="46">
        <f t="shared" si="11"/>
        <v>565</v>
      </c>
      <c r="S79" s="46"/>
      <c r="T79" s="46"/>
    </row>
    <row r="80" spans="1:20" x14ac:dyDescent="0.25">
      <c r="A80" s="22">
        <v>8721</v>
      </c>
      <c r="B80" s="23" t="s">
        <v>80</v>
      </c>
      <c r="C80" s="32">
        <v>1156</v>
      </c>
      <c r="D80" s="32">
        <v>851</v>
      </c>
      <c r="E80" s="32">
        <v>305</v>
      </c>
      <c r="F80" s="38">
        <f t="shared" si="10"/>
        <v>0.26384083044982698</v>
      </c>
      <c r="L80" s="46">
        <v>8721</v>
      </c>
      <c r="M80" s="46">
        <v>851</v>
      </c>
      <c r="N80" s="46"/>
      <c r="O80" s="46">
        <v>8721</v>
      </c>
      <c r="P80" s="46">
        <v>305</v>
      </c>
      <c r="Q80" s="46"/>
      <c r="R80" s="46">
        <f t="shared" si="11"/>
        <v>1156</v>
      </c>
      <c r="S80" s="46"/>
      <c r="T80" s="46"/>
    </row>
    <row r="81" spans="1:20" ht="15.75" thickBot="1" x14ac:dyDescent="0.3">
      <c r="A81" s="26">
        <v>8722</v>
      </c>
      <c r="B81" s="27" t="s">
        <v>81</v>
      </c>
      <c r="C81" s="34">
        <v>697</v>
      </c>
      <c r="D81" s="34">
        <v>640</v>
      </c>
      <c r="E81" s="34">
        <v>57</v>
      </c>
      <c r="F81" s="41">
        <f t="shared" si="10"/>
        <v>8.1779053084648487E-2</v>
      </c>
      <c r="L81" s="46">
        <v>8722</v>
      </c>
      <c r="M81" s="46">
        <v>640</v>
      </c>
      <c r="N81" s="46"/>
      <c r="O81" s="46">
        <v>8722</v>
      </c>
      <c r="P81" s="46">
        <v>57</v>
      </c>
      <c r="Q81" s="46"/>
      <c r="R81" s="46">
        <f t="shared" si="11"/>
        <v>697</v>
      </c>
      <c r="S81" s="46"/>
      <c r="T81" s="46"/>
    </row>
    <row r="82" spans="1:20" ht="15.75" thickTop="1" x14ac:dyDescent="0.25">
      <c r="L82" s="46"/>
      <c r="M82" s="46"/>
      <c r="N82" s="46"/>
      <c r="O82" s="46"/>
      <c r="P82" s="46"/>
      <c r="Q82" s="46"/>
      <c r="R82" s="46"/>
      <c r="S82" s="46"/>
      <c r="T82" s="46"/>
    </row>
    <row r="83" spans="1:20" x14ac:dyDescent="0.25">
      <c r="A83" s="43" t="s">
        <v>2</v>
      </c>
      <c r="B83" s="43"/>
      <c r="C83" s="44">
        <f>C5+C13+C18+C29+C39+C47+C61+C66</f>
        <v>376030</v>
      </c>
      <c r="D83" s="44">
        <f>D5+D13+D18+D29+D39+D47+D61+D66</f>
        <v>321050</v>
      </c>
      <c r="E83" s="44">
        <f>E5+E13+E18+E29+E39+E47+E61+E66</f>
        <v>54980</v>
      </c>
      <c r="F83" s="45">
        <f>E83/C83</f>
        <v>0.14621173842512566</v>
      </c>
      <c r="L83" s="46"/>
      <c r="M83" s="46"/>
      <c r="N83" s="46"/>
      <c r="O83" s="46"/>
      <c r="P83" s="46"/>
      <c r="Q83" s="46"/>
      <c r="R83" s="46"/>
      <c r="S83" s="46"/>
      <c r="T83" s="46"/>
    </row>
  </sheetData>
  <pageMargins left="0.7" right="0.7" top="0.75" bottom="0.75" header="0.3" footer="0.3"/>
  <pageSetup paperSize="9" orientation="portrait" r:id="rId1"/>
  <ignoredErrors>
    <ignoredError sqref="A6 A63" numberStoredAsText="1"/>
    <ignoredError sqref="D29:E29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2021-01-12T08:32:18Z</dcterms:created>
  <dcterms:modified xsi:type="dcterms:W3CDTF">2022-01-14T18:50:03Z</dcterms:modified>
</cp:coreProperties>
</file>